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https://yhine-my.sharepoint.com/personal/siim_akermann_eis_ee/Documents/Desktop/MKM käskkirjad/"/>
    </mc:Choice>
  </mc:AlternateContent>
  <xr:revisionPtr revIDLastSave="0" documentId="8_{AFB617FA-0A1C-424F-9561-71AF465A7C69}" xr6:coauthVersionLast="47" xr6:coauthVersionMax="47" xr10:uidLastSave="{00000000-0000-0000-0000-000000000000}"/>
  <bookViews>
    <workbookView xWindow="3480" yWindow="4160" windowWidth="25240" windowHeight="13220" xr2:uid="{6EF6D8AA-55E9-F24D-9231-576E49EE6A8B}"/>
  </bookViews>
  <sheets>
    <sheet name=" SF TURISM 2026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7" i="1"/>
  <c r="E7" i="1"/>
  <c r="E3" i="1"/>
  <c r="E2" i="1" s="1"/>
  <c r="E34" i="1" l="1"/>
</calcChain>
</file>

<file path=xl/sharedStrings.xml><?xml version="1.0" encoding="utf-8"?>
<sst xmlns="http://schemas.openxmlformats.org/spreadsheetml/2006/main" count="92" uniqueCount="72">
  <si>
    <t xml:space="preserve">Käskkirja tegevus </t>
  </si>
  <si>
    <t>Skeemi nimi</t>
  </si>
  <si>
    <t>Alategevused (lisada kõik alategevused)</t>
  </si>
  <si>
    <t>Kinniatatud eelarve 2026</t>
  </si>
  <si>
    <t>Turismistrateegia seos</t>
  </si>
  <si>
    <t>Eesmärk</t>
  </si>
  <si>
    <t xml:space="preserve">Regionaalse puutumuse potentsiaaliga tegevused </t>
  </si>
  <si>
    <t>TURISMI ARENDUS JA NÕUDLUSE SUURENDAMINE</t>
  </si>
  <si>
    <t>KOKKU</t>
  </si>
  <si>
    <t>SF 1. Eesti turismiettevõtjate, toodete ja sihtkohtade konkurentsivõime arendamine ja lisandväärtuse kasvatamine</t>
  </si>
  <si>
    <t>Kokku</t>
  </si>
  <si>
    <t>Turismi fookusvaldkond</t>
  </si>
  <si>
    <t>F2113161 - Turismi arendus ja nõudluse suurendamine</t>
  </si>
  <si>
    <t>Turismiettevõtete kestliku arengu mentorteenus (A03659)</t>
  </si>
  <si>
    <r>
      <rPr>
        <b/>
        <sz val="11"/>
        <color rgb="FF00B0F0"/>
        <rFont val="Source Sans Pro"/>
      </rPr>
      <t xml:space="preserve">
</t>
    </r>
    <r>
      <rPr>
        <b/>
        <sz val="11"/>
        <color theme="1"/>
        <rFont val="Source Sans Pro"/>
      </rPr>
      <t xml:space="preserve">Selgitus: </t>
    </r>
    <r>
      <rPr>
        <sz val="11"/>
        <color rgb="FF3F3F3F"/>
        <rFont val="Source Sans Pro"/>
      </rPr>
      <t>Hetkel jätkame antud teenuse osutamist ettevõtjatele. 2026. II poolaastal aga selgub, kuidas ja kas selle teenusega edasi liigume. Eesmärk on kestlikke teenuseid EIS´is hakata pakkuma horisontaalse teenusena.</t>
    </r>
    <r>
      <rPr>
        <b/>
        <sz val="11"/>
        <color rgb="FF3F3F3F"/>
        <rFont val="Source Sans Pro"/>
      </rPr>
      <t xml:space="preserve">
</t>
    </r>
    <r>
      <rPr>
        <sz val="11"/>
        <color rgb="FF3F3F3F"/>
        <rFont val="Source Sans Pro"/>
      </rPr>
      <t xml:space="preserve">Toetada ja suunata turismiettevõtete kestlikku arengut.  Et Eestis oleks lai valik kestlikke turismitooteid/teenuseid, mida väliskülastajal ja edasimüüjal oleks lihtne üles leida ja valida.  Et toetada turismisektori koostööd, inspireerida ja pakkuda uusi teadmisi turismisektorile.
</t>
    </r>
  </si>
  <si>
    <t>Eesti turismitooted ja sihtkohad on kestlikud 
ja eristuvad.</t>
  </si>
  <si>
    <r>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r>
    <r>
      <rPr>
        <b/>
        <sz val="11"/>
        <color theme="1"/>
        <rFont val="Calibri"/>
        <family val="2"/>
        <charset val="186"/>
        <scheme val="minor"/>
      </rPr>
      <t>2029. eesmärk:</t>
    </r>
    <r>
      <rPr>
        <sz val="11"/>
        <color theme="1"/>
        <rFont val="Calibri"/>
        <family val="2"/>
        <charset val="186"/>
        <scheme val="minor"/>
      </rPr>
      <t xml:space="preserve"> Eestis on 100 kestlikkuse märgist omavat või keskkonnajuhtimissüsteemi rakendavat turismiettevõtet ja 15 sihtkohta.</t>
    </r>
  </si>
  <si>
    <t xml:space="preserve">Tegevused aitavad kaasa Eesti piirkondades turismitoodete jätkusuutlikkusele  ja külastajate positiivse külastuselamuse kujunemisele Eesti erinevates piirkondades. 
</t>
  </si>
  <si>
    <t>Turismisektorile suunatud fookusturgude seminarid (A03661)</t>
  </si>
  <si>
    <t xml:space="preserve">Turismiettevõtted oleksid teadlikud väliskülastajate ootustest, ligipääsetavuse ja kestlikuse kriteeriumitest ning välisnõudlust mõjutavatest  teguritest.
</t>
  </si>
  <si>
    <t>Turismisektori töötajatel on paindlikud, nutikad ja praktilised koolitusvõimalused</t>
  </si>
  <si>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</si>
  <si>
    <t>Tegevus lõpetatakse</t>
  </si>
  <si>
    <t>Turismiettevõtete teenusedisaini meistriklass (A03659)</t>
  </si>
  <si>
    <r>
      <t xml:space="preserve">Selgitus: </t>
    </r>
    <r>
      <rPr>
        <sz val="11"/>
        <color rgb="FFC00000"/>
        <rFont val="Source Sans Pro"/>
      </rPr>
      <t>Otsustasime seda teenust mitte avada ja suunata vahendid (190 000 eur) äriturismi arendus- ning turundustegevusteks.</t>
    </r>
  </si>
  <si>
    <t>Turismisektori töötajatel on paindlikud, nutikad ja praktilised koolitusvõimalused.</t>
  </si>
  <si>
    <t>2. Eesti turismisektori rahvusvahelise nõudluse ja turismiettevõtjate ekspordivõimekuse suurendamine</t>
  </si>
  <si>
    <t>A03644-SF Soome sihtturu turundus</t>
  </si>
  <si>
    <t xml:space="preserve">
Turisminõudluse suurendamine välisturgudel  läbi professionaalsete äriturunduse ja müügiedenduse tegevuste ning  turismi fookusega sõnumite, jagades  positiivset, inspireerivat ning reisimisele kutsuvat sisu. Teenuse tulemusena kasvavad Eesti turismiettevõtjate teenuste müük ja turismiteenuste eksport.
B2B ja B2C tegevused 15 erineval sihtturul: Soome, Rootsi, Itaalia, Hispaania, Hollandi, Norra, Suurbritannia, Läti, Poola, Leedu, Saksamaa, Šveitsi , Jaapani, Austria ja USA. 
</t>
  </si>
  <si>
    <t xml:space="preserve">Nõudluse kasvatamine ja keskmise kulutuse suurenemine külastaja kohta. Eesti on sihtturgudel atraktiivne erinevatele 
huvipõhistele segmentidele.
Eesti on hinnatud kultuuri-, toidu- ja 
loodusturismi sihtkoht.
</t>
  </si>
  <si>
    <r>
      <t xml:space="preserve">B2C turundustegevustes on fookuses teadlik külastaja, kes huvitub Eestist rohkem kui vaid  üheks reisiks, soovib jääda kauemaks ning on valmis mitmekesisemalt teenuseid tarbima  ja rohkem kulutama. Turunduses rõhutatakse teemasid, mis on reisihuvilistele olulised, nagu näiteks turvaline sihtkoht, jätkusuutlik ja roheline mõtlemine, vastutustundlik 
ühiskond ja kogukonna kaasatus. Üheks tegevussuunaks on rahvusvaheliste toidukvaliteedimärgiste (nt. MICHELIN) Eestis hoidmine ning info igakülgne levitamine läbi proaktiivse kommunikatsiooni ja turundustegevuste.
B2B tegevuste eesmärgiks on, et Eesti turismitooted oleksid atraktiivselt esindatud välisriikide reisikorralda jate, -agentide ja hulgimüüjate tootevalikus ning et pikendada Eesti turistidele müüdavate pakettide ööbimiste kestvust. Eesmärkide täitmiseks korraldatakse Eestit kui reisisihti tutvustavaid esitlusi, kontaktüritusi, tootetutvustusreise Eesti erinevatesse 
turismipiirkondadesse, osaletakse rahvusvahelisel turismimessidel, arendatakse sihtturgudel e-õppe keskkondade kaudu reisikorralda jate ja -agentide teadlikkust Eestist kui reisisihist jms.
</t>
    </r>
    <r>
      <rPr>
        <b/>
        <sz val="11"/>
        <color rgb="FF000000"/>
        <rFont val="Calibri"/>
        <family val="2"/>
        <charset val="186"/>
        <scheme val="minor"/>
      </rPr>
      <t xml:space="preserve">Eesmärk: </t>
    </r>
    <r>
      <rPr>
        <sz val="11"/>
        <color rgb="FF000000"/>
        <rFont val="Calibri"/>
        <family val="2"/>
        <charset val="186"/>
        <scheme val="minor"/>
      </rPr>
      <t xml:space="preserve">Peamiste sihtturgude reisiteenuste eksport on kasvanud aastaks 2029 1,5 mld euroni.  Reaalajas online-broneeritavate turismiteenuste osakaal on 65% kõikidest turismiteenustest.   </t>
    </r>
  </si>
  <si>
    <t xml:space="preserve">B2B ja B2C turundustegevused aitavad kaasa Eesti piirkondades  turisminõudluse suurenemisele ja toovad regionaalsetele turismiettevõtetele lisanduvaid müügivõimalusi välisriikides.  
Tegevuste elluviimisse on kaasatud Eesti erinevate piirkondade turismijuhtimisorganisatsioonid ja arvestatakse piirkondlike eripäradega. </t>
  </si>
  <si>
    <t>A03645-SF Rootsi sihtturu  turundus</t>
  </si>
  <si>
    <t>A03646-SF Itaalia sihtturu turundus</t>
  </si>
  <si>
    <t>A03647-SF Hispaania sihtturu turundus</t>
  </si>
  <si>
    <t>A03648-SF Hollandi sihtturu turundus</t>
  </si>
  <si>
    <t>A03649-SF Norra sihtturu  turundus</t>
  </si>
  <si>
    <t>A03650-SF UK sihtturu  turundus</t>
  </si>
  <si>
    <t>A03651-SF USA  sihtturu  turundus</t>
  </si>
  <si>
    <t>A03652-SF Läti sihtturu turundus</t>
  </si>
  <si>
    <t>A03653-SF Poola sihtturu  turundus</t>
  </si>
  <si>
    <t>A03654-SF Leedu sihtturu  turundus</t>
  </si>
  <si>
    <t>A03655-SF Saksamaa sihtturu  turundus</t>
  </si>
  <si>
    <t>A03656-SF Šveitsi sihtturu turundus</t>
  </si>
  <si>
    <t>A03657-SF Jaapani sihtturu turundus</t>
  </si>
  <si>
    <t xml:space="preserve">A03676-SF Austria sihtturu turundus </t>
  </si>
  <si>
    <t xml:space="preserve">A03677-SF Kaugturgude turundus </t>
  </si>
  <si>
    <t>A03679-SF Sihtturgude ülene turundus</t>
  </si>
  <si>
    <t xml:space="preserve">A03680-SF Äriturismi arendus ja turundus </t>
  </si>
  <si>
    <t xml:space="preserve">Äriturism loob rahvusvahelisi eriala- ja ärikontakte, koostöösuhteid ning tutvustab  Eesti edulugusid maailmas, aidates sellega kaasa paljude Eesti jaoks oluliste valdkondade arengule, mille tulemusel kasvavad uued investeeringud ja eksport. Äriturism on kõrgeima lisandväärtusega osa turismitööstusest, sest äriturist kulutab ca kolm korda rohkem võrreldes puhkuseturistidega (ca 1000 EUR/in/külastus). 25-40% ärituristidest pikendavad reisi puhkuseks ning 60% soovivad naasta Eestisse puhkusekülastajana. </t>
  </si>
  <si>
    <t xml:space="preserve">Eesti on tuntud ja eristuv äriturismi sihtkoht. </t>
  </si>
  <si>
    <r>
      <t xml:space="preserve">Äriturismi kõige olulisemad tegevussuunad on Eesti kui konverentside ja korporatiivürituste ning motivatsioonireiside sihtkoha maine kujundamine ja tuntuse tõstmine välisturgudel, sealhulgas kommunikatsiooni ja turundustegevuste korraldamine ning arendustegevused. Tegevuste tulemuseks on Eestis toimuvate rahvusvaheliste konverentside ja nendel välisosalejate arvu kasv ja korporatiivürituste turuosa suurenemine. Tegevuste fookuses on ka kaugtöötajad, diginomaadid ja e-residendid kui potentsiaalsed kaugtöötajad.
</t>
    </r>
    <r>
      <rPr>
        <b/>
        <sz val="11"/>
        <color rgb="FF000000"/>
        <rFont val="Calibri"/>
        <family val="2"/>
        <charset val="186"/>
        <scheme val="minor"/>
      </rPr>
      <t xml:space="preserve">Eesmärk: </t>
    </r>
    <r>
      <rPr>
        <sz val="11"/>
        <color rgb="FF000000"/>
        <rFont val="Calibri"/>
        <family val="2"/>
        <charset val="186"/>
        <scheme val="minor"/>
      </rPr>
      <t xml:space="preserve">Äriturismi osakaalu kasvatamine praeguselt 20,5 protsendilt  21,5%ni kogu turismiekspordi mahust 2026 a lõpuks. </t>
    </r>
  </si>
  <si>
    <t>A03678-SF Liinifondi täiendavad turundustegevus</t>
  </si>
  <si>
    <r>
      <t>Liinifondi täiendavad turundustegevused</t>
    </r>
    <r>
      <rPr>
        <sz val="11"/>
        <color theme="1"/>
        <rFont val="Calibri"/>
        <family val="2"/>
        <charset val="186"/>
        <scheme val="minor"/>
      </rPr>
      <t xml:space="preserve">
Suurendada välisturistide arvu, turismi seisukohalt oluliste rahvusvaheliste ühenduste loomist  strateegiliste välisturgudega, mille tulemusena suureneb turismiteenuste eksport. </t>
    </r>
  </si>
  <si>
    <r>
      <t xml:space="preserve">Rahvusvahelised otseühendused ja sagedused Eestisse prioriteetsetelt sihtturgudelt  on ebapiisavad, et tagada Eestile piisav turismieksport ning välisinvesteeringute kasv, peab liinifondi raames tegema jätkuvalt koostööd lennufirmadega.  </t>
    </r>
    <r>
      <rPr>
        <b/>
        <sz val="11"/>
        <color rgb="FF000000"/>
        <rFont val="Calibri"/>
        <family val="2"/>
        <charset val="186"/>
        <scheme val="minor"/>
      </rPr>
      <t xml:space="preserve">
Eesmärk:</t>
    </r>
    <r>
      <rPr>
        <sz val="11"/>
        <color rgb="FF000000"/>
        <rFont val="Calibri"/>
        <family val="2"/>
        <charset val="186"/>
        <scheme val="minor"/>
      </rPr>
      <t xml:space="preserve"> Liinifondi programmi ja turundustegevuse abil toome ca 2 uut otselendu aastas ning hoiame minimaalselt  6 olemasoleva otselennu sagedusi.</t>
    </r>
  </si>
  <si>
    <t>3.Eesti turismiettevõtjate ja sihtkohtade külastajateekonna arendamine</t>
  </si>
  <si>
    <t>Turismi fookusvaldkond
Digilahendused igas eluvaldkonnas</t>
  </si>
  <si>
    <t>Digimentorlus turismi- ja loomesektoris (A03664)</t>
  </si>
  <si>
    <t>Tõsta  ettevõtjate teadlikkust digitaliseerimisest ja äriprotsesside kitsaskohtade lahendamisest läbi digitaliseerimise.</t>
  </si>
  <si>
    <t>Digitaliseerimine annab konkurentsieelise 
ja efektiivsuse.</t>
  </si>
  <si>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</si>
  <si>
    <t xml:space="preserve">Tegevused aitavad tõsta  turismiettevõtjate teadlikkust digitaliseerimisest, mille kaudu paraneb turismiteenuste kättesaaadavus ja külastuselamus. </t>
  </si>
  <si>
    <t>Puhka Eestis / Visit Estonia turismiinfosüsteem (A03065)</t>
  </si>
  <si>
    <t>Ajakohane tsentraliseeritud keskkond, kuhu on kokku koondatud kogu turismisektorit puudutav info. Inspireeriv, turvaline, intuitiivne ning kestlike väärtusi edasikandev infosüsteem.</t>
  </si>
  <si>
    <t>Turismiinfo on külastajatele kiiresti kättesaadav kogu 
külastajateekonna ulatuses.</t>
  </si>
  <si>
    <t>Tegevussuuna eesmärgiks on tagada turismiinfo kiire ja mugav kättesaadavus külastajatele kogu külastajateekonna ulatuses ja teenuste ligipääsetavuse tagamine nii füüsilise s keskkonnas kui ka digitaalselt. Olulisemateks tegevusteks on sihtasutuse turismiinfosüsteemi Visit Estonia (puhkaeestis.ee/visitestonia.com) arendamine ja kvaliteedi tagamine, Visit Estonia veebilehele inspireeriva sisu loomine ja turismiinfo levitamine erinevates kanalites, transpordiinfo ja turismiteenuste broneerimise ja makselahenduste ning diginähtavuse parandamine erinevates kanalites.</t>
  </si>
  <si>
    <t xml:space="preserve">Tegevused aitavad kaasa Eesti piirkondades turismitoodete jätkusuutlikkusele  ja külastajate positiivse külastuselamuse kujunemisele Eesti erinevates piirkondades. </t>
  </si>
  <si>
    <t>MUUD (TÖÖJÕUKULU JA TÖÖTAJATE ARENDAMINE)</t>
  </si>
  <si>
    <t xml:space="preserve">1. Töötajate arendamine </t>
  </si>
  <si>
    <t>2. Kaudsed kulud</t>
  </si>
  <si>
    <t>4. Otsesed personalikulud</t>
  </si>
  <si>
    <t xml:space="preserve">SF TURISMI ARENDUS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</si>
</sst>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_-* #,##0.00_-;\-* #,##0.00_-;_-* &quot;-&quot;??_-;_-@_-"/>
  </numFmts>
  <fonts count="20" x14ac:knownFonts="1">
    <font>
      <sz val="11"/>
      <color theme="1"/>
      <name val="Calibri"/>
      <family val="2"/>
      <charset val="186"/>
      <scheme val="minor"/>
    </font>
    <font>
      <sz val="11"/>
      <color theme="1"/>
      <name val="Calibri"/>
      <family val="2"/>
      <charset val="186"/>
      <scheme val="minor"/>
    </font>
    <font>
      <b/>
      <sz val="11"/>
      <color rgb="FF000000"/>
      <name val="Calibri"/>
      <family val="2"/>
      <charset val="186"/>
      <scheme val="minor"/>
    </font>
    <font>
      <b/>
      <sz val="11"/>
      <color theme="1"/>
      <name val="Calibri"/>
      <family val="2"/>
      <charset val="186"/>
      <scheme val="minor"/>
    </font>
    <font>
      <b/>
      <sz val="16"/>
      <color rgb="FF000000"/>
      <name val="Calibri (Body)"/>
    </font>
    <font>
      <b/>
      <sz val="16"/>
      <color rgb="FF000000"/>
      <name val="Calibri"/>
      <family val="2"/>
      <charset val="186"/>
      <scheme val="minor"/>
    </font>
    <font>
      <sz val="11"/>
      <color rgb="FF3F3F3F"/>
      <name val="Source Sans Pro"/>
    </font>
    <font>
      <b/>
      <sz val="11"/>
      <color rgb="FF00B0F0"/>
      <name val="Source Sans Pro"/>
    </font>
    <font>
      <b/>
      <sz val="11"/>
      <color theme="1"/>
      <name val="Source Sans Pro"/>
    </font>
    <font>
      <b/>
      <sz val="11"/>
      <color rgb="FF3F3F3F"/>
      <name val="Source Sans Pro"/>
    </font>
    <font>
      <sz val="11"/>
      <color rgb="FF3F3F3F"/>
      <name val="Source Sans Pro"/>
      <family val="2"/>
    </font>
    <font>
      <b/>
      <sz val="11"/>
      <color rgb="FFC00000"/>
      <name val="Calibri"/>
      <family val="2"/>
      <scheme val="minor"/>
    </font>
    <font>
      <sz val="11"/>
      <color rgb="FFC00000"/>
      <name val="Calibri"/>
      <family val="2"/>
      <charset val="186"/>
      <scheme val="minor"/>
    </font>
    <font>
      <b/>
      <sz val="11"/>
      <color rgb="FFC00000"/>
      <name val="Source Sans Pro"/>
    </font>
    <font>
      <sz val="11"/>
      <color rgb="FFC00000"/>
      <name val="Source Sans Pro"/>
    </font>
    <font>
      <b/>
      <sz val="11"/>
      <color rgb="FFC00000"/>
      <name val="Calibri"/>
      <family val="2"/>
      <charset val="186"/>
      <scheme val="minor"/>
    </font>
    <font>
      <sz val="10"/>
      <color rgb="FF000000"/>
      <name val="Arial"/>
      <family val="2"/>
    </font>
    <font>
      <sz val="11"/>
      <color rgb="FF000000"/>
      <name val="Calibri"/>
      <family val="2"/>
      <charset val="186"/>
      <scheme val="minor"/>
    </font>
    <font>
      <sz val="11"/>
      <name val="Calibri"/>
      <family val="2"/>
      <charset val="186"/>
      <scheme val="minor"/>
    </font>
    <font>
      <sz val="11"/>
      <color rgb="FF000000"/>
      <name val="Calibri"/>
      <family val="2"/>
      <charset val="186"/>
    </font>
  </fonts>
  <fills count="9">
    <fill>
      <patternFill patternType="none"/>
    </fill>
    <fill>
      <patternFill patternType="gray125"/>
    </fill>
    <fill>
      <patternFill patternType="solid">
        <fgColor rgb="FF92D050"/>
        <bgColor rgb="FF000000"/>
      </patternFill>
    </fill>
    <fill>
      <patternFill patternType="solid">
        <fgColor rgb="FF92D050"/>
        <bgColor indexed="64"/>
      </patternFill>
    </fill>
    <fill>
      <patternFill patternType="solid">
        <fgColor rgb="FFE2EFDA"/>
        <bgColor rgb="FF000000"/>
      </patternFill>
    </fill>
    <fill>
      <patternFill patternType="solid">
        <fgColor theme="0"/>
        <bgColor indexed="64"/>
      </patternFill>
    </fill>
    <fill>
      <patternFill patternType="solid">
        <fgColor rgb="FF00B0F0"/>
        <bgColor rgb="FF000000"/>
      </patternFill>
    </fill>
    <fill>
      <patternFill patternType="solid">
        <fgColor theme="0" tint="-4.9989318521683403E-2"/>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5" fontId="1" fillId="0" borderId="0" applyFont="0" applyFill="0" applyBorder="0" applyAlignment="0" applyProtection="0"/>
  </cellStyleXfs>
  <cellXfs count="79">
    <xf numFmtId="0" fontId="0" fillId="0" borderId="0" xfId="0"/>
    <xf numFmtId="0" fontId="2" fillId="2" borderId="1" xfId="0" applyFont="1" applyFill="1" applyBorder="1" applyAlignment="1">
      <alignment wrapText="1"/>
    </xf>
    <xf numFmtId="0" fontId="2" fillId="2" borderId="2" xfId="0" applyFont="1" applyFill="1" applyBorder="1" applyAlignment="1">
      <alignment wrapText="1"/>
    </xf>
    <xf numFmtId="0" fontId="3" fillId="3" borderId="3" xfId="0" applyFont="1" applyFill="1" applyBorder="1" applyAlignment="1">
      <alignment horizontal="left" wrapText="1"/>
    </xf>
    <xf numFmtId="3" fontId="3" fillId="3" borderId="3" xfId="0" applyNumberFormat="1" applyFont="1" applyFill="1" applyBorder="1" applyAlignment="1">
      <alignment horizontal="left" wrapText="1"/>
    </xf>
    <xf numFmtId="0" fontId="0" fillId="0" borderId="0" xfId="0" applyAlignment="1">
      <alignment vertical="top"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4" borderId="5" xfId="0" applyFont="1" applyFill="1" applyBorder="1" applyAlignment="1">
      <alignment horizontal="right" wrapText="1"/>
    </xf>
    <xf numFmtId="164" fontId="4" fillId="4" borderId="6" xfId="0" applyNumberFormat="1" applyFont="1" applyFill="1" applyBorder="1" applyAlignment="1">
      <alignment wrapText="1"/>
    </xf>
    <xf numFmtId="0" fontId="4" fillId="4" borderId="6" xfId="0" applyFont="1" applyFill="1" applyBorder="1" applyAlignment="1">
      <alignment wrapText="1"/>
    </xf>
    <xf numFmtId="0" fontId="0" fillId="5" borderId="0" xfId="0" applyFill="1" applyAlignment="1">
      <alignment vertical="top"/>
    </xf>
    <xf numFmtId="0" fontId="5" fillId="6" borderId="7" xfId="0" applyFont="1" applyFill="1" applyBorder="1" applyAlignment="1">
      <alignment horizontal="left" wrapText="1"/>
    </xf>
    <xf numFmtId="0" fontId="5" fillId="6" borderId="8" xfId="0" applyFont="1" applyFill="1" applyBorder="1" applyAlignment="1">
      <alignment horizontal="left" wrapText="1"/>
    </xf>
    <xf numFmtId="0" fontId="5" fillId="6" borderId="9" xfId="0" applyFont="1" applyFill="1" applyBorder="1" applyAlignment="1">
      <alignment horizontal="right" wrapText="1"/>
    </xf>
    <xf numFmtId="164" fontId="5" fillId="6" borderId="9" xfId="0" applyNumberFormat="1" applyFont="1" applyFill="1" applyBorder="1" applyAlignment="1">
      <alignment horizontal="right" wrapText="1"/>
    </xf>
    <xf numFmtId="3" fontId="5" fillId="6" borderId="10" xfId="0" applyNumberFormat="1" applyFont="1" applyFill="1" applyBorder="1" applyAlignment="1">
      <alignment wrapText="1"/>
    </xf>
    <xf numFmtId="0" fontId="0" fillId="5" borderId="11" xfId="0" applyFill="1" applyBorder="1" applyAlignment="1">
      <alignment horizontal="center" vertical="center" wrapText="1"/>
    </xf>
    <xf numFmtId="0" fontId="0" fillId="5" borderId="3" xfId="0" applyFill="1" applyBorder="1" applyAlignment="1">
      <alignment horizontal="left" wrapText="1"/>
    </xf>
    <xf numFmtId="0" fontId="6" fillId="5" borderId="3" xfId="0" applyFont="1" applyFill="1" applyBorder="1" applyAlignment="1">
      <alignment horizontal="left" wrapText="1"/>
    </xf>
    <xf numFmtId="164" fontId="0" fillId="5" borderId="3" xfId="1" applyNumberFormat="1" applyFont="1" applyFill="1" applyBorder="1" applyAlignment="1">
      <alignment horizontal="left" wrapText="1"/>
    </xf>
    <xf numFmtId="0" fontId="0" fillId="5" borderId="10" xfId="0" applyFill="1" applyBorder="1" applyAlignment="1">
      <alignment horizontal="center" vertical="center" wrapText="1"/>
    </xf>
    <xf numFmtId="0" fontId="10" fillId="5" borderId="3" xfId="0" applyFont="1" applyFill="1" applyBorder="1" applyAlignment="1">
      <alignment horizontal="left" wrapText="1"/>
    </xf>
    <xf numFmtId="0" fontId="11" fillId="7" borderId="3" xfId="0" applyFont="1" applyFill="1" applyBorder="1" applyAlignment="1">
      <alignment horizontal="center" wrapText="1"/>
    </xf>
    <xf numFmtId="0" fontId="12" fillId="5" borderId="3" xfId="0" applyFont="1" applyFill="1" applyBorder="1" applyAlignment="1">
      <alignment horizontal="left" wrapText="1"/>
    </xf>
    <xf numFmtId="0" fontId="12" fillId="7" borderId="3" xfId="0" applyFont="1" applyFill="1" applyBorder="1" applyAlignment="1">
      <alignment horizontal="left" wrapText="1"/>
    </xf>
    <xf numFmtId="0" fontId="13" fillId="7" borderId="3" xfId="0" applyFont="1" applyFill="1" applyBorder="1" applyAlignment="1">
      <alignment horizontal="left" wrapText="1"/>
    </xf>
    <xf numFmtId="3" fontId="15" fillId="7" borderId="3" xfId="0" applyNumberFormat="1" applyFont="1" applyFill="1" applyBorder="1" applyAlignment="1">
      <alignment horizontal="left" wrapText="1"/>
    </xf>
    <xf numFmtId="0" fontId="0" fillId="0" borderId="11" xfId="0" applyBorder="1" applyAlignment="1">
      <alignment horizontal="center" vertical="center" wrapText="1"/>
    </xf>
    <xf numFmtId="0" fontId="0" fillId="5" borderId="11" xfId="0" applyFill="1" applyBorder="1" applyAlignment="1">
      <alignment horizontal="left" wrapText="1"/>
    </xf>
    <xf numFmtId="0" fontId="16" fillId="8" borderId="12" xfId="0" applyFont="1" applyFill="1" applyBorder="1" applyAlignment="1">
      <alignment horizontal="left" vertical="center"/>
    </xf>
    <xf numFmtId="0" fontId="0" fillId="0" borderId="11" xfId="0" applyBorder="1" applyAlignment="1">
      <alignment horizontal="left" wrapText="1"/>
    </xf>
    <xf numFmtId="3" fontId="0" fillId="5" borderId="11" xfId="0" applyNumberFormat="1" applyFill="1" applyBorder="1" applyAlignment="1">
      <alignment horizontal="center" vertical="center" wrapText="1"/>
    </xf>
    <xf numFmtId="0" fontId="17" fillId="0" borderId="11" xfId="0" applyFont="1" applyBorder="1" applyAlignment="1">
      <alignment horizontal="left" wrapText="1"/>
    </xf>
    <xf numFmtId="0" fontId="0" fillId="0" borderId="0" xfId="0" applyAlignment="1">
      <alignment vertical="top"/>
    </xf>
    <xf numFmtId="0" fontId="0" fillId="0" borderId="13" xfId="0" applyBorder="1" applyAlignment="1">
      <alignment horizontal="center" vertical="center" wrapText="1"/>
    </xf>
    <xf numFmtId="0" fontId="0" fillId="5" borderId="13" xfId="0" applyFill="1" applyBorder="1" applyAlignment="1">
      <alignment horizontal="left" wrapText="1"/>
    </xf>
    <xf numFmtId="0" fontId="0" fillId="0" borderId="13" xfId="0" applyBorder="1" applyAlignment="1">
      <alignment horizontal="left" wrapText="1"/>
    </xf>
    <xf numFmtId="3" fontId="0" fillId="5" borderId="13" xfId="0" applyNumberFormat="1" applyFill="1" applyBorder="1" applyAlignment="1">
      <alignment horizontal="center" vertical="center" wrapText="1"/>
    </xf>
    <xf numFmtId="0" fontId="17" fillId="0" borderId="13" xfId="0" applyFont="1" applyBorder="1" applyAlignment="1">
      <alignment horizontal="left" wrapText="1"/>
    </xf>
    <xf numFmtId="0" fontId="0" fillId="0" borderId="3" xfId="0" applyBorder="1" applyAlignment="1">
      <alignment vertical="top" wrapText="1"/>
    </xf>
    <xf numFmtId="0" fontId="0" fillId="5" borderId="10" xfId="0" applyFill="1" applyBorder="1" applyAlignment="1">
      <alignment horizontal="left" wrapText="1"/>
    </xf>
    <xf numFmtId="0" fontId="0" fillId="0" borderId="10" xfId="0" applyBorder="1" applyAlignment="1">
      <alignment horizontal="left" wrapText="1"/>
    </xf>
    <xf numFmtId="3" fontId="0" fillId="5" borderId="10" xfId="0" applyNumberFormat="1" applyFill="1" applyBorder="1" applyAlignment="1">
      <alignment horizontal="center" vertical="center" wrapText="1"/>
    </xf>
    <xf numFmtId="0" fontId="17" fillId="0" borderId="10" xfId="0" applyFont="1" applyBorder="1" applyAlignment="1">
      <alignment horizontal="left" wrapText="1"/>
    </xf>
    <xf numFmtId="0" fontId="0" fillId="0" borderId="3" xfId="0" applyBorder="1" applyAlignment="1">
      <alignment horizontal="left" wrapText="1"/>
    </xf>
    <xf numFmtId="4" fontId="0" fillId="0" borderId="3" xfId="0" applyNumberFormat="1" applyBorder="1" applyAlignment="1">
      <alignment vertical="top" wrapText="1"/>
    </xf>
    <xf numFmtId="0" fontId="0" fillId="0" borderId="3" xfId="0" applyBorder="1" applyAlignment="1">
      <alignment horizontal="left" vertical="top" wrapText="1"/>
    </xf>
    <xf numFmtId="0" fontId="17" fillId="0" borderId="3" xfId="0" applyFont="1" applyBorder="1" applyAlignment="1">
      <alignment horizontal="left" vertical="top" wrapText="1"/>
    </xf>
    <xf numFmtId="0" fontId="0" fillId="0" borderId="14" xfId="0" applyBorder="1" applyAlignment="1">
      <alignment horizontal="center" vertical="center" wrapText="1"/>
    </xf>
    <xf numFmtId="0" fontId="3" fillId="0" borderId="3" xfId="0" applyFont="1" applyBorder="1" applyAlignment="1">
      <alignment vertical="top" wrapText="1"/>
    </xf>
    <xf numFmtId="0" fontId="0" fillId="5" borderId="3" xfId="0" applyFill="1" applyBorder="1" applyAlignment="1">
      <alignment wrapText="1"/>
    </xf>
    <xf numFmtId="0" fontId="0" fillId="5" borderId="3" xfId="0" applyFill="1" applyBorder="1" applyAlignment="1">
      <alignment vertical="top" wrapText="1"/>
    </xf>
    <xf numFmtId="0" fontId="10" fillId="5" borderId="3" xfId="0" applyFont="1" applyFill="1" applyBorder="1" applyAlignment="1">
      <alignment vertical="top" wrapText="1"/>
    </xf>
    <xf numFmtId="0" fontId="18" fillId="5" borderId="3" xfId="0" applyFont="1" applyFill="1" applyBorder="1" applyAlignment="1">
      <alignment vertical="top" wrapText="1"/>
    </xf>
    <xf numFmtId="0" fontId="0" fillId="5" borderId="3" xfId="0" applyFill="1" applyBorder="1" applyAlignment="1">
      <alignment horizontal="left" vertical="top" wrapText="1"/>
    </xf>
    <xf numFmtId="0" fontId="17" fillId="5" borderId="3" xfId="0" applyFont="1" applyFill="1" applyBorder="1" applyAlignment="1">
      <alignment horizontal="left"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2" fillId="0" borderId="3" xfId="0" applyFont="1" applyBorder="1" applyAlignment="1">
      <alignment vertical="top" wrapText="1"/>
    </xf>
    <xf numFmtId="3" fontId="2" fillId="0" borderId="3" xfId="0" applyNumberFormat="1" applyFont="1" applyBorder="1" applyAlignment="1">
      <alignment vertical="top" wrapText="1"/>
    </xf>
    <xf numFmtId="0" fontId="19" fillId="0" borderId="15" xfId="0" applyFont="1" applyBorder="1" applyAlignment="1">
      <alignment horizontal="center" vertical="top" wrapText="1"/>
    </xf>
    <xf numFmtId="0" fontId="19" fillId="0" borderId="16" xfId="0" applyFont="1" applyBorder="1" applyAlignment="1">
      <alignment horizontal="center" vertical="top" wrapText="1"/>
    </xf>
    <xf numFmtId="0" fontId="19" fillId="0" borderId="17" xfId="0" applyFont="1" applyBorder="1" applyAlignment="1">
      <alignment horizontal="center" vertical="top" wrapText="1"/>
    </xf>
    <xf numFmtId="0" fontId="0" fillId="0" borderId="18"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19" fillId="0" borderId="18" xfId="0" applyFont="1" applyBorder="1" applyAlignment="1">
      <alignment horizontal="center" vertical="top" wrapText="1"/>
    </xf>
    <xf numFmtId="0" fontId="19" fillId="0" borderId="0" xfId="0" applyFont="1" applyAlignment="1">
      <alignment horizontal="center" vertical="top" wrapText="1"/>
    </xf>
    <xf numFmtId="0" fontId="19" fillId="0" borderId="19" xfId="0" applyFont="1"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 xfId="0"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 xfId="0" applyFont="1" applyBorder="1" applyAlignment="1">
      <alignment horizontal="center" vertical="top" wrapText="1"/>
    </xf>
    <xf numFmtId="3" fontId="0" fillId="0" borderId="0" xfId="0" applyNumberFormat="1" applyAlignment="1">
      <alignment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DB93-D551-C94A-BF74-17990E96588B}">
  <dimension ref="A1:H34"/>
  <sheetViews>
    <sheetView showGridLines="0" tabSelected="1" zoomScale="80" zoomScaleNormal="80" workbookViewId="0">
      <pane ySplit="1" topLeftCell="A2" activePane="bottomLeft" state="frozen"/>
      <selection pane="bottomLeft" activeCell="F4" sqref="F4"/>
    </sheetView>
  </sheetViews>
  <sheetFormatPr baseColWidth="10" defaultColWidth="9.1640625" defaultRowHeight="15" x14ac:dyDescent="0.2"/>
  <cols>
    <col min="1" max="1" width="48.5" style="5" bestFit="1" customWidth="1"/>
    <col min="2" max="3" width="48.5" style="5" customWidth="1"/>
    <col min="4" max="4" width="63.33203125" style="5" customWidth="1"/>
    <col min="5" max="5" width="18.1640625" style="77" customWidth="1"/>
    <col min="6" max="6" width="59.33203125" style="78" customWidth="1"/>
    <col min="7" max="7" width="108.33203125" style="78" customWidth="1"/>
    <col min="8" max="8" width="50.5" style="5" customWidth="1"/>
    <col min="9" max="11" width="9.1640625" style="34"/>
    <col min="12" max="12" width="89.33203125" style="34" customWidth="1"/>
    <col min="13" max="16384" width="9.1640625" style="34"/>
  </cols>
  <sheetData>
    <row r="1" spans="1:8" s="5" customFormat="1" ht="33" thickBot="1" x14ac:dyDescent="0.25">
      <c r="A1" s="1" t="s">
        <v>0</v>
      </c>
      <c r="B1" s="2" t="s">
        <v>1</v>
      </c>
      <c r="C1" s="3" t="s">
        <v>2</v>
      </c>
      <c r="D1" s="3" t="s">
        <v>2</v>
      </c>
      <c r="E1" s="4" t="s">
        <v>3</v>
      </c>
      <c r="F1" s="3" t="s">
        <v>4</v>
      </c>
      <c r="G1" s="3" t="s">
        <v>5</v>
      </c>
      <c r="H1" s="3" t="s">
        <v>6</v>
      </c>
    </row>
    <row r="2" spans="1:8" s="11" customFormat="1" ht="30" customHeight="1" thickBot="1" x14ac:dyDescent="0.3">
      <c r="A2" s="6" t="s">
        <v>7</v>
      </c>
      <c r="B2" s="7"/>
      <c r="C2" s="7"/>
      <c r="D2" s="8" t="s">
        <v>8</v>
      </c>
      <c r="E2" s="9">
        <f>E3+E7+E27</f>
        <v>5159500</v>
      </c>
      <c r="F2" s="10"/>
      <c r="G2" s="10"/>
      <c r="H2" s="10"/>
    </row>
    <row r="3" spans="1:8" s="11" customFormat="1" ht="58" customHeight="1" x14ac:dyDescent="0.25">
      <c r="A3" s="12" t="s">
        <v>9</v>
      </c>
      <c r="B3" s="13"/>
      <c r="C3" s="13"/>
      <c r="D3" s="14" t="s">
        <v>10</v>
      </c>
      <c r="E3" s="15">
        <f>SUM(E4:E6)</f>
        <v>250000</v>
      </c>
      <c r="F3" s="16"/>
      <c r="G3" s="16"/>
      <c r="H3" s="16"/>
    </row>
    <row r="4" spans="1:8" s="11" customFormat="1" ht="144" x14ac:dyDescent="0.2">
      <c r="A4" s="17" t="s">
        <v>11</v>
      </c>
      <c r="B4" s="18" t="s">
        <v>12</v>
      </c>
      <c r="C4" s="18" t="s">
        <v>13</v>
      </c>
      <c r="D4" s="19" t="s">
        <v>14</v>
      </c>
      <c r="E4" s="20">
        <v>100000</v>
      </c>
      <c r="F4" s="18" t="s">
        <v>15</v>
      </c>
      <c r="G4" s="18" t="s">
        <v>16</v>
      </c>
      <c r="H4" s="18" t="s">
        <v>17</v>
      </c>
    </row>
    <row r="5" spans="1:8" s="11" customFormat="1" ht="80" x14ac:dyDescent="0.2">
      <c r="A5" s="21"/>
      <c r="B5" s="18" t="s">
        <v>12</v>
      </c>
      <c r="C5" s="18" t="s">
        <v>18</v>
      </c>
      <c r="D5" s="22" t="s">
        <v>19</v>
      </c>
      <c r="E5" s="20">
        <v>150000</v>
      </c>
      <c r="F5" s="18" t="s">
        <v>20</v>
      </c>
      <c r="G5" s="18" t="s">
        <v>21</v>
      </c>
      <c r="H5" s="18" t="s">
        <v>17</v>
      </c>
    </row>
    <row r="6" spans="1:8" s="11" customFormat="1" ht="81" thickBot="1" x14ac:dyDescent="0.25">
      <c r="A6" s="23" t="s">
        <v>22</v>
      </c>
      <c r="B6" s="24" t="s">
        <v>12</v>
      </c>
      <c r="C6" s="25" t="s">
        <v>23</v>
      </c>
      <c r="D6" s="26" t="s">
        <v>24</v>
      </c>
      <c r="E6" s="27">
        <v>0</v>
      </c>
      <c r="F6" s="25" t="s">
        <v>25</v>
      </c>
      <c r="G6" s="25" t="s">
        <v>21</v>
      </c>
      <c r="H6" s="25" t="s">
        <v>17</v>
      </c>
    </row>
    <row r="7" spans="1:8" s="11" customFormat="1" ht="27" customHeight="1" x14ac:dyDescent="0.25">
      <c r="A7" s="12" t="s">
        <v>26</v>
      </c>
      <c r="B7" s="13"/>
      <c r="C7" s="13"/>
      <c r="D7" s="14" t="s">
        <v>10</v>
      </c>
      <c r="E7" s="15">
        <f>SUM(E8:E26)</f>
        <v>4459500</v>
      </c>
      <c r="F7" s="16"/>
      <c r="G7" s="16"/>
      <c r="H7" s="16"/>
    </row>
    <row r="8" spans="1:8" ht="24" customHeight="1" x14ac:dyDescent="0.2">
      <c r="A8" s="28" t="s">
        <v>11</v>
      </c>
      <c r="B8" s="29" t="s">
        <v>12</v>
      </c>
      <c r="C8" s="30" t="s">
        <v>27</v>
      </c>
      <c r="D8" s="31" t="s">
        <v>28</v>
      </c>
      <c r="E8" s="32">
        <v>3409500</v>
      </c>
      <c r="F8" s="31" t="s">
        <v>29</v>
      </c>
      <c r="G8" s="33" t="s">
        <v>30</v>
      </c>
      <c r="H8" s="31" t="s">
        <v>31</v>
      </c>
    </row>
    <row r="9" spans="1:8" x14ac:dyDescent="0.2">
      <c r="A9" s="35"/>
      <c r="B9" s="36"/>
      <c r="C9" s="30" t="s">
        <v>32</v>
      </c>
      <c r="D9" s="37"/>
      <c r="E9" s="38"/>
      <c r="F9" s="37"/>
      <c r="G9" s="39"/>
      <c r="H9" s="37"/>
    </row>
    <row r="10" spans="1:8" x14ac:dyDescent="0.2">
      <c r="A10" s="35"/>
      <c r="B10" s="36"/>
      <c r="C10" s="30" t="s">
        <v>33</v>
      </c>
      <c r="D10" s="37"/>
      <c r="E10" s="38"/>
      <c r="F10" s="37"/>
      <c r="G10" s="39"/>
      <c r="H10" s="37"/>
    </row>
    <row r="11" spans="1:8" x14ac:dyDescent="0.2">
      <c r="A11" s="35"/>
      <c r="B11" s="36"/>
      <c r="C11" s="30" t="s">
        <v>34</v>
      </c>
      <c r="D11" s="37"/>
      <c r="E11" s="38"/>
      <c r="F11" s="37"/>
      <c r="G11" s="39"/>
      <c r="H11" s="37"/>
    </row>
    <row r="12" spans="1:8" x14ac:dyDescent="0.2">
      <c r="A12" s="35"/>
      <c r="B12" s="36"/>
      <c r="C12" s="30" t="s">
        <v>35</v>
      </c>
      <c r="D12" s="37"/>
      <c r="E12" s="38"/>
      <c r="F12" s="37"/>
      <c r="G12" s="39"/>
      <c r="H12" s="37"/>
    </row>
    <row r="13" spans="1:8" x14ac:dyDescent="0.2">
      <c r="A13" s="35"/>
      <c r="B13" s="36"/>
      <c r="C13" s="30" t="s">
        <v>36</v>
      </c>
      <c r="D13" s="37"/>
      <c r="E13" s="38"/>
      <c r="F13" s="37"/>
      <c r="G13" s="39"/>
      <c r="H13" s="37"/>
    </row>
    <row r="14" spans="1:8" x14ac:dyDescent="0.2">
      <c r="A14" s="35"/>
      <c r="B14" s="36"/>
      <c r="C14" s="30" t="s">
        <v>37</v>
      </c>
      <c r="D14" s="37"/>
      <c r="E14" s="38"/>
      <c r="F14" s="37"/>
      <c r="G14" s="39"/>
      <c r="H14" s="37"/>
    </row>
    <row r="15" spans="1:8" x14ac:dyDescent="0.2">
      <c r="A15" s="35"/>
      <c r="B15" s="36"/>
      <c r="C15" s="30" t="s">
        <v>38</v>
      </c>
      <c r="D15" s="37"/>
      <c r="E15" s="38"/>
      <c r="F15" s="37"/>
      <c r="G15" s="39"/>
      <c r="H15" s="37"/>
    </row>
    <row r="16" spans="1:8" x14ac:dyDescent="0.2">
      <c r="A16" s="35"/>
      <c r="B16" s="36"/>
      <c r="C16" s="30" t="s">
        <v>39</v>
      </c>
      <c r="D16" s="37"/>
      <c r="E16" s="38"/>
      <c r="F16" s="37"/>
      <c r="G16" s="39"/>
      <c r="H16" s="37"/>
    </row>
    <row r="17" spans="1:8" x14ac:dyDescent="0.2">
      <c r="A17" s="35"/>
      <c r="B17" s="36"/>
      <c r="C17" s="30" t="s">
        <v>40</v>
      </c>
      <c r="D17" s="37"/>
      <c r="E17" s="38"/>
      <c r="F17" s="37"/>
      <c r="G17" s="39"/>
      <c r="H17" s="37"/>
    </row>
    <row r="18" spans="1:8" x14ac:dyDescent="0.2">
      <c r="A18" s="35"/>
      <c r="B18" s="36"/>
      <c r="C18" s="30" t="s">
        <v>41</v>
      </c>
      <c r="D18" s="37"/>
      <c r="E18" s="38"/>
      <c r="F18" s="37"/>
      <c r="G18" s="39"/>
      <c r="H18" s="37"/>
    </row>
    <row r="19" spans="1:8" x14ac:dyDescent="0.2">
      <c r="A19" s="35"/>
      <c r="B19" s="36"/>
      <c r="C19" s="30" t="s">
        <v>42</v>
      </c>
      <c r="D19" s="37"/>
      <c r="E19" s="38"/>
      <c r="F19" s="37"/>
      <c r="G19" s="39"/>
      <c r="H19" s="37"/>
    </row>
    <row r="20" spans="1:8" x14ac:dyDescent="0.2">
      <c r="A20" s="35"/>
      <c r="B20" s="36"/>
      <c r="C20" s="30" t="s">
        <v>43</v>
      </c>
      <c r="D20" s="37"/>
      <c r="E20" s="38"/>
      <c r="F20" s="37"/>
      <c r="G20" s="39"/>
      <c r="H20" s="37"/>
    </row>
    <row r="21" spans="1:8" x14ac:dyDescent="0.2">
      <c r="A21" s="35"/>
      <c r="B21" s="36"/>
      <c r="C21" s="30" t="s">
        <v>44</v>
      </c>
      <c r="D21" s="37"/>
      <c r="E21" s="38"/>
      <c r="F21" s="37"/>
      <c r="G21" s="39"/>
      <c r="H21" s="37"/>
    </row>
    <row r="22" spans="1:8" x14ac:dyDescent="0.2">
      <c r="A22" s="35"/>
      <c r="B22" s="36"/>
      <c r="C22" s="34" t="s">
        <v>45</v>
      </c>
      <c r="D22" s="37"/>
      <c r="E22" s="38"/>
      <c r="F22" s="37"/>
      <c r="G22" s="39"/>
      <c r="H22" s="37"/>
    </row>
    <row r="23" spans="1:8" ht="16" x14ac:dyDescent="0.2">
      <c r="A23" s="35"/>
      <c r="B23" s="36"/>
      <c r="C23" s="40" t="s">
        <v>46</v>
      </c>
      <c r="D23" s="37"/>
      <c r="E23" s="38"/>
      <c r="F23" s="37"/>
      <c r="G23" s="39"/>
      <c r="H23" s="37"/>
    </row>
    <row r="24" spans="1:8" ht="16" x14ac:dyDescent="0.2">
      <c r="A24" s="35"/>
      <c r="B24" s="41"/>
      <c r="C24" s="40" t="s">
        <v>47</v>
      </c>
      <c r="D24" s="42"/>
      <c r="E24" s="43"/>
      <c r="F24" s="42"/>
      <c r="G24" s="44"/>
      <c r="H24" s="42"/>
    </row>
    <row r="25" spans="1:8" ht="141" customHeight="1" x14ac:dyDescent="0.2">
      <c r="A25" s="35"/>
      <c r="B25" s="18" t="s">
        <v>12</v>
      </c>
      <c r="C25" s="45" t="s">
        <v>48</v>
      </c>
      <c r="D25" s="40" t="s">
        <v>49</v>
      </c>
      <c r="E25" s="46">
        <v>850000</v>
      </c>
      <c r="F25" s="47" t="s">
        <v>50</v>
      </c>
      <c r="G25" s="48" t="s">
        <v>51</v>
      </c>
      <c r="H25" s="40" t="s">
        <v>17</v>
      </c>
    </row>
    <row r="26" spans="1:8" ht="82.5" customHeight="1" thickBot="1" x14ac:dyDescent="0.25">
      <c r="A26" s="49"/>
      <c r="B26" s="18" t="s">
        <v>12</v>
      </c>
      <c r="C26" s="40" t="s">
        <v>52</v>
      </c>
      <c r="D26" s="50" t="s">
        <v>53</v>
      </c>
      <c r="E26" s="46">
        <v>200000</v>
      </c>
      <c r="F26" s="47" t="s">
        <v>50</v>
      </c>
      <c r="G26" s="48" t="s">
        <v>54</v>
      </c>
      <c r="H26" s="40" t="s">
        <v>17</v>
      </c>
    </row>
    <row r="27" spans="1:8" s="11" customFormat="1" ht="26" customHeight="1" x14ac:dyDescent="0.25">
      <c r="A27" s="12" t="s">
        <v>55</v>
      </c>
      <c r="B27" s="13"/>
      <c r="C27" s="13"/>
      <c r="D27" s="14" t="s">
        <v>10</v>
      </c>
      <c r="E27" s="15">
        <f>SUM(E28:E29)</f>
        <v>450000</v>
      </c>
      <c r="F27" s="16"/>
      <c r="G27" s="16"/>
      <c r="H27" s="16"/>
    </row>
    <row r="28" spans="1:8" s="11" customFormat="1" ht="95" customHeight="1" x14ac:dyDescent="0.2">
      <c r="A28" s="51" t="s">
        <v>56</v>
      </c>
      <c r="B28" s="18" t="s">
        <v>12</v>
      </c>
      <c r="C28" s="52" t="s">
        <v>57</v>
      </c>
      <c r="D28" s="53" t="s">
        <v>58</v>
      </c>
      <c r="E28" s="46">
        <v>150000</v>
      </c>
      <c r="F28" s="52" t="s">
        <v>59</v>
      </c>
      <c r="G28" s="52" t="s">
        <v>60</v>
      </c>
      <c r="H28" s="52" t="s">
        <v>61</v>
      </c>
    </row>
    <row r="29" spans="1:8" s="11" customFormat="1" ht="81" thickBot="1" x14ac:dyDescent="0.25">
      <c r="A29" s="18" t="s">
        <v>11</v>
      </c>
      <c r="B29" s="18" t="s">
        <v>12</v>
      </c>
      <c r="C29" s="52" t="s">
        <v>62</v>
      </c>
      <c r="D29" s="54" t="s">
        <v>63</v>
      </c>
      <c r="E29" s="46">
        <v>300000</v>
      </c>
      <c r="F29" s="55" t="s">
        <v>64</v>
      </c>
      <c r="G29" s="56" t="s">
        <v>65</v>
      </c>
      <c r="H29" s="52" t="s">
        <v>66</v>
      </c>
    </row>
    <row r="30" spans="1:8" s="11" customFormat="1" ht="23" thickBot="1" x14ac:dyDescent="0.3">
      <c r="A30" s="6" t="s">
        <v>67</v>
      </c>
      <c r="B30" s="7"/>
      <c r="C30" s="7"/>
      <c r="D30" s="8" t="s">
        <v>8</v>
      </c>
      <c r="E30" s="9">
        <f>+E31+E32+E33</f>
        <v>747573.7</v>
      </c>
      <c r="F30" s="10"/>
      <c r="G30" s="10"/>
      <c r="H30" s="10"/>
    </row>
    <row r="31" spans="1:8" ht="16.5" customHeight="1" x14ac:dyDescent="0.2">
      <c r="A31" s="57"/>
      <c r="B31" s="58"/>
      <c r="C31" s="59"/>
      <c r="D31" s="60" t="s">
        <v>68</v>
      </c>
      <c r="E31" s="61">
        <v>4520</v>
      </c>
      <c r="F31" s="62"/>
      <c r="G31" s="63"/>
      <c r="H31" s="64"/>
    </row>
    <row r="32" spans="1:8" ht="15" customHeight="1" x14ac:dyDescent="0.2">
      <c r="A32" s="65"/>
      <c r="B32" s="66"/>
      <c r="C32" s="67"/>
      <c r="D32" s="60" t="s">
        <v>69</v>
      </c>
      <c r="E32" s="61">
        <v>94473.7</v>
      </c>
      <c r="F32" s="68"/>
      <c r="G32" s="69"/>
      <c r="H32" s="70"/>
    </row>
    <row r="33" spans="1:8" ht="17" thickBot="1" x14ac:dyDescent="0.25">
      <c r="A33" s="71"/>
      <c r="B33" s="72"/>
      <c r="C33" s="73"/>
      <c r="D33" s="60" t="s">
        <v>70</v>
      </c>
      <c r="E33" s="61">
        <v>648580</v>
      </c>
      <c r="F33" s="74"/>
      <c r="G33" s="75"/>
      <c r="H33" s="76"/>
    </row>
    <row r="34" spans="1:8" s="11" customFormat="1" ht="23" thickBot="1" x14ac:dyDescent="0.3">
      <c r="A34" s="6" t="s">
        <v>71</v>
      </c>
      <c r="B34" s="7"/>
      <c r="C34" s="7"/>
      <c r="D34" s="8" t="s">
        <v>8</v>
      </c>
      <c r="E34" s="9">
        <f>E30+E2</f>
        <v>5907073.7000000002</v>
      </c>
      <c r="F34" s="10"/>
      <c r="G34" s="10"/>
      <c r="H34" s="10"/>
    </row>
  </sheetData>
  <mergeCells count="16">
    <mergeCell ref="A30:C30"/>
    <mergeCell ref="A31:C33"/>
    <mergeCell ref="F31:H33"/>
    <mergeCell ref="A34:C34"/>
    <mergeCell ref="D8:D24"/>
    <mergeCell ref="E8:E24"/>
    <mergeCell ref="F8:F24"/>
    <mergeCell ref="G8:G24"/>
    <mergeCell ref="H8:H24"/>
    <mergeCell ref="A27:C27"/>
    <mergeCell ref="A2:C2"/>
    <mergeCell ref="A3:C3"/>
    <mergeCell ref="A4:A5"/>
    <mergeCell ref="A7:C7"/>
    <mergeCell ref="A8:A26"/>
    <mergeCell ref="B8: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EASDocumentMetadataDisplayForm</Display>
  <Edit>EASDocumentMetadataDisplayForm</Edit>
  <New>EASDocumentMetadataDisplayForm</New>
</FormTemplates>
</file>

<file path=customXml/item2.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TSProject xmlns="4898f624-6768-4636-80aa-3ca33811142c">false</ETSProject>
    <InSfos xmlns="4898f624-6768-4636-80aa-3ca33811142c">false</InSfos>
    <ClientType xmlns="4898f624-6768-4636-80aa-3ca33811142c">COMPANY</ClientType>
    <ClientNames xmlns="4898f624-6768-4636-80aa-3ca33811142c" xsi:nil="true"/>
    <Contact xmlns="4898f624-6768-4636-80aa-3ca33811142c">Sigrid Rajalo</Contact>
    <SenderDate xmlns="4898f624-6768-4636-80aa-3ca33811142c" xsi:nil="true"/>
    <RelatedPurveys xmlns="4898f624-6768-4636-80aa-3ca33811142c" xsi:nil="true"/>
    <RelatedPurveyNames xmlns="4898f624-6768-4636-80aa-3ca33811142c" xsi:nil="true"/>
    <ARHolder xmlns="4898f624-6768-4636-80aa-3ca33811142c" xsi:nil="true"/>
    <RelatedCostReports xmlns="4898f624-6768-4636-80aa-3ca33811142c" xsi:nil="true"/>
    <ARBasis xmlns="4898f624-6768-4636-80aa-3ca33811142c" xsi:nil="true"/>
    <ContactPersonIdCode xmlns="4898f624-6768-4636-80aa-3ca33811142c" xsi:nil="true"/>
    <RelatedProjects xmlns="4898f624-6768-4636-80aa-3ca33811142c" xsi:nil="true"/>
    <SourceItemRegistrationDate xmlns="4898f624-6768-4636-80aa-3ca33811142c">2026-02-20T12:00:00+00:00</SourceItemRegistrationDate>
    <RelatedAuditNames xmlns="4898f624-6768-4636-80aa-3ca33811142c" xsi:nil="true"/>
    <RelatedProjectNames xmlns="4898f624-6768-4636-80aa-3ca33811142c" xsi:nil="true"/>
    <DocTypeInETS xmlns="4898f624-6768-4636-80aa-3ca33811142c">Projektidokument</DocTypeInETS>
    <DocumentID xmlns="4898f624-6768-4636-80aa-3ca33811142c">2551373</DocumentID>
    <RelatedAudits xmlns="4898f624-6768-4636-80aa-3ca33811142c" xsi:nil="true"/>
    <ClientEmail xmlns="4898f624-6768-4636-80aa-3ca33811142c">info@mkm.ee</ClientEmail>
    <ContactNames xmlns="4898f624-6768-4636-80aa-3ca33811142c" xsi:nil="true"/>
    <SourceItemRegistrationNumber xmlns="4898f624-6768-4636-80aa-3ca33811142c">14-12/24/92-6</SourceItemRegistrationNumber>
    <IFULetter xmlns="4898f624-6768-4636-80aa-3ca33811142c" xsi:nil="true"/>
    <CompanyDMS xmlns="4898f624-6768-4636-80aa-3ca33811142c">EAS</CompanyDMS>
    <ContactPhone xmlns="4898f624-6768-4636-80aa-3ca33811142c" xsi:nil="true"/>
    <SenderNumber xmlns="4898f624-6768-4636-80aa-3ca33811142c" xsi:nil="true"/>
    <RegistrationNumber xmlns="4898f624-6768-4636-80aa-3ca33811142c">14-12/24/92-6-1</RegistrationNumber>
    <ClientCoNo xmlns="4898f624-6768-4636-80aa-3ca33811142c">KN012492</ClientCoNo>
    <AssessmentCommission xmlns="4898f624-6768-4636-80aa-3ca33811142c">false</AssessmentCommission>
    <SfosID xmlns="4898f624-6768-4636-80aa-3ca33811142c" xsi:nil="true"/>
    <ContactEmail xmlns="4898f624-6768-4636-80aa-3ca33811142c">sigrid.rajalo@mkm.ee</ContactEmail>
    <RegistrantAsText xmlns="4898f624-6768-4636-80aa-3ca33811142c">Jadvi Tõntson</RegistrantAsText>
    <RelatedInternalProjects xmlns="4898f624-6768-4636-80aa-3ca33811142c" xsi:nil="true"/>
    <RelatedEmployees xmlns="4898f624-6768-4636-80aa-3ca33811142c" xsi:nil="true"/>
    <ShowInETS xmlns="4898f624-6768-4636-80aa-3ca33811142c">false</ShowInETS>
    <RelatedBusinessTrips xmlns="4898f624-6768-4636-80aa-3ca33811142c" xsi:nil="true"/>
    <AuditingDeactivator xmlns="4898f624-6768-4636-80aa-3ca33811142c" xsi:nil="true"/>
    <SfosLink xmlns="4898f624-6768-4636-80aa-3ca33811142c">
      <Url xsi:nil="true"/>
      <Description xsi:nil="true"/>
    </SfosLink>
    <InAccurate xmlns="4898f624-6768-4636-80aa-3ca33811142c">false</InAccurate>
    <ContentDMS xmlns="4898f624-6768-4636-80aa-3ca33811142c" xsi:nil="true"/>
    <AREndText xmlns="4898f624-6768-4636-80aa-3ca33811142c" xsi:nil="true"/>
    <DocumentSubTypeDMS xmlns="4898f624-6768-4636-80aa-3ca33811142c">Lihtkiri</DocumentSubTypeDMS>
    <Serie xmlns="4898f624-6768-4636-80aa-3ca33811142c">14-12 Ettevõtluse, innovatsiooni ja ekpordi valdkonna kirjavahetus</Serie>
    <SchemeNo xmlns="4898f624-6768-4636-80aa-3ca33811142c" xsi:nil="true"/>
    <AREnd xmlns="4898f624-6768-4636-80aa-3ca33811142c" xsi:nil="true"/>
    <RegistrationDate xmlns="4898f624-6768-4636-80aa-3ca33811142c">2026-02-20T12:00:00+00:00</RegistrationDate>
    <ContactWPos xmlns="4898f624-6768-4636-80aa-3ca33811142c" xsi:nil="true"/>
    <Auditing xmlns="4898f624-6768-4636-80aa-3ca33811142c">false</Auditing>
    <TopicDMS xmlns="4898f624-6768-4636-80aa-3ca33811142c">SF Turismi edendamine 2026</TopicDMS>
    <AuditingDeactivatingDate xmlns="4898f624-6768-4636-80aa-3ca33811142c" xsi:nil="true"/>
    <ARBegin xmlns="4898f624-6768-4636-80aa-3ca33811142c" xsi:nil="true"/>
    <SchemeName xmlns="4898f624-6768-4636-80aa-3ca33811142c" xsi:nil="true"/>
    <SfosRelatedProject xmlns="4898f624-6768-4636-80aa-3ca33811142c">false</SfosRelatedProject>
    <Client xmlns="4898f624-6768-4636-80aa-3ca33811142c">Majandus- ja Kommunikatsiooniministeerium</Client>
    <ContactCoNo xmlns="4898f624-6768-4636-80aa-3ca33811142c">KN267448</ContactCoNo>
    <ExportInfo xmlns="4898f624-6768-4636-80aa-3ca33811142c" xsi:nil="true"/>
    <ETSClient xmlns="4898f624-6768-4636-80aa-3ca33811142c" xsi:nil="true"/>
    <Registrant xmlns="4898f624-6768-4636-80aa-3ca33811142c">
      <UserInfo>
        <DisplayName>Jadvi Tõntson</DisplayName>
        <AccountId>2235</AccountId>
        <AccountType/>
      </UserInfo>
    </Registrant>
    <AuditingActivator xmlns="4898f624-6768-4636-80aa-3ca33811142c" xsi:nil="true"/>
    <AuditingActivatingDate xmlns="4898f624-6768-4636-80aa-3ca33811142c" xsi:nil="true"/>
    <EASSignerWPos xmlns="4898f624-6768-4636-80aa-3ca33811142c" xsi:nil="true"/>
    <Coordinator xmlns="4898f624-6768-4636-80aa-3ca33811142c" xsi:nil="true"/>
    <ClientRegCode xmlns="4898f624-6768-4636-80aa-3ca33811142c">70003158</ClientRegCode>
    <ClientAddress xmlns="4898f624-6768-4636-80aa-3ca33811142c">Suur-Ameerika tn 1</ClientAddress>
    <GrantAmountText xmlns="4898f624-6768-4636-80aa-3ca33811142c" xsi:nil="true"/>
    <ClientPhone xmlns="4898f624-6768-4636-80aa-3ca33811142c">+372 6256342</ClientPhone>
    <AuthorNameDMS xmlns="4898f624-6768-4636-80aa-3ca33811142c">Siim Akermann</AuthorNameDMS>
    <EstimatedEndDate xmlns="4898f624-6768-4636-80aa-3ca33811142c" xsi:nil="true"/>
    <SelfFinancingSum xmlns="4898f624-6768-4636-80aa-3ca33811142c" xsi:nil="true"/>
    <AuthorDMS xmlns="4898f624-6768-4636-80aa-3ca33811142c">
      <UserInfo>
        <DisplayName>Siim Akermann</DisplayName>
        <AccountId>2600</AccountId>
        <AccountType/>
      </UserInfo>
    </AuthorDMS>
    <EASSignerAsText xmlns="4898f624-6768-4636-80aa-3ca33811142c" xsi:nil="true"/>
    <BeneficiaryEmail xmlns="4898f624-6768-4636-80aa-3ca33811142c" xsi:nil="true"/>
    <Proceeder xmlns="4898f624-6768-4636-80aa-3ca33811142c" xsi:nil="true"/>
    <ClientTown xmlns="4898f624-6768-4636-80aa-3ca33811142c">Tallinn</ClientTown>
    <AuthorEmailDMS xmlns="4898f624-6768-4636-80aa-3ca33811142c">Siim.Akermann@eis.ee</AuthorEmailDMS>
    <EASSignerNames xmlns="4898f624-6768-4636-80aa-3ca33811142c" xsi:nil="true"/>
    <AuthorStructureUnit xmlns="4898f624-6768-4636-80aa-3ca33811142c">strateegia- ja finantsosakond</AuthorStructureUnit>
    <SelfFinancingSumText xmlns="4898f624-6768-4636-80aa-3ca33811142c" xsi:nil="true"/>
    <ApplicationDate xmlns="4898f624-6768-4636-80aa-3ca33811142c" xsi:nil="true"/>
    <EligibleTotalSum xmlns="4898f624-6768-4636-80aa-3ca33811142c" xsi:nil="true"/>
    <ClientCountry xmlns="4898f624-6768-4636-80aa-3ca33811142c">Eesti</ClientCountry>
    <AuthorDMSAsText xmlns="4898f624-6768-4636-80aa-3ca33811142c">Siim Akermann</AuthorDMSAsText>
    <EASSigner xmlns="4898f624-6768-4636-80aa-3ca33811142c">
      <UserInfo>
        <DisplayName/>
        <AccountId xsi:nil="true"/>
        <AccountType/>
      </UserInfo>
    </EASSigner>
    <EASSignerName xmlns="4898f624-6768-4636-80aa-3ca33811142c" xsi:nil="true"/>
    <ProjectContent xmlns="4898f624-6768-4636-80aa-3ca33811142c" xsi:nil="true"/>
    <ClientCounty xmlns="4898f624-6768-4636-80aa-3ca33811142c">Harju maakond</ClientCounty>
    <EligibilityEndDate xmlns="4898f624-6768-4636-80aa-3ca33811142c" xsi:nil="true"/>
    <AuthorPhoneDMS xmlns="4898f624-6768-4636-80aa-3ca33811142c">+372 5332 4228</AuthorPhoneDMS>
    <EligibleTotalSumText xmlns="4898f624-6768-4636-80aa-3ca33811142c" xsi:nil="true"/>
    <AuthorNamesDMS xmlns="4898f624-6768-4636-80aa-3ca33811142c">Siim Erik Akermann; Siim Akermann</AuthorNamesDMS>
    <EligibilityStartDate xmlns="4898f624-6768-4636-80aa-3ca33811142c" xsi:nil="true"/>
    <EstimatedStartDate xmlns="4898f624-6768-4636-80aa-3ca33811142c" xsi:nil="true"/>
    <GrantAmount xmlns="4898f624-6768-4636-80aa-3ca33811142c" xsi:nil="true"/>
    <ClientPostalCode xmlns="4898f624-6768-4636-80aa-3ca33811142c">10122</ClientPostalCode>
    <AuthorWPosDMS xmlns="4898f624-6768-4636-80aa-3ca33811142c">Tiimijuht</AuthorWPosDMS>
    <Specialist xmlns="4898f624-6768-4636-80aa-3ca33811142c" xsi:nil="true"/>
    <RetentionDeadline xmlns="37b653c2-32e7-495f-aeeb-910be1dce0f6" xsi:nil="true"/>
    <Signers xmlns="37b653c2-32e7-495f-aeeb-910be1dce0f6">Ursel Velve, juhatuse esimees, 05.03.2026</Signers>
    <Annex xmlns="37b653c2-32e7-495f-aeeb-910be1dce0f6">true</Annex>
    <Coordinators xmlns="37b653c2-32e7-495f-aeeb-910be1dce0f6">Orvika Reilend, fookusvaldkonnajuht, 20.02.2026, Vaido Mikheim, iduettevõtluse arendusjuht, 20.02.2026, Mart Toots, osakonnajuht, 20.02.2026, Andres Kikas, juht, 20.02.2026, Erkki Leego, osakonnajuht, 20.02.2026, Siim Akermann, tiimijuht, 26.02.2026, Siim Akermann, tiimijuht, 05.03.2026</Coordinators>
    <BeneficiaryAddress xmlns="37b653c2-32e7-495f-aeeb-910be1dce0f6" xsi:nil="true"/>
    <SourceItemSFOSNumber xmlns="37b653c2-32e7-495f-aeeb-910be1dce0f6" xsi:nil="true"/>
    <DhxAttachmentIds xmlns="37b653c2-32e7-495f-aeeb-910be1dce0f6" xsi:nil="true"/>
    <RelatedDocumentsIds xmlns="37b653c2-32e7-495f-aeeb-910be1dce0f6" xsi:nil="true"/>
    <FromDhx xmlns="37b653c2-32e7-495f-aeeb-910be1dce0f6">false</FromDhx>
    <ReceivedDhxId xmlns="37b653c2-32e7-495f-aeeb-910be1dce0f6" xsi:nil="true"/>
  </documentManagement>
</p:properties>
</file>

<file path=customXml/itemProps1.xml><?xml version="1.0" encoding="utf-8"?>
<ds:datastoreItem xmlns:ds="http://schemas.openxmlformats.org/officeDocument/2006/customXml" ds:itemID="{C52114BA-E267-41E1-A5C3-A32E35B7C1CE}"/>
</file>

<file path=customXml/itemProps2.xml><?xml version="1.0" encoding="utf-8"?>
<ds:datastoreItem xmlns:ds="http://schemas.openxmlformats.org/officeDocument/2006/customXml" ds:itemID="{E6B37E23-4EDD-4208-B7BE-BF84CFCF5C13}"/>
</file>

<file path=customXml/itemProps3.xml><?xml version="1.0" encoding="utf-8"?>
<ds:datastoreItem xmlns:ds="http://schemas.openxmlformats.org/officeDocument/2006/customXml" ds:itemID="{253F3839-0535-4847-9025-DF15B69236B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 SF TURISM 2026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Siim Akermann</dc:creator>
  <cp:lastModifiedBy>Siim Akermann</cp:lastModifiedBy>
  <dcterms:created xsi:type="dcterms:W3CDTF">2026-02-20T14:41:22Z</dcterms:created>
  <dcterms:modified xsi:type="dcterms:W3CDTF">2026-02-20T14:41:53Z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12" name="RespWorkerDMS">
    <vt:lpwstr/>
  </property>
  <property fmtid="{D5CDD505-2E9C-101B-9397-08002B2CF9AE}" pid="13" name="RespWorkerDMSAsText">
    <vt:lpwstr/>
  </property>
</Properties>
</file>